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615" windowWidth="19395" windowHeight="10995" activeTab="1"/>
  </bookViews>
  <sheets>
    <sheet name="사용내역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4" i="1"/>
  <c r="E5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"/>
  <c r="D15" i="2"/>
  <c r="F15"/>
  <c r="E16" s="1"/>
  <c r="D39" i="1"/>
  <c r="C39"/>
</calcChain>
</file>

<file path=xl/sharedStrings.xml><?xml version="1.0" encoding="utf-8"?>
<sst xmlns="http://schemas.openxmlformats.org/spreadsheetml/2006/main" count="103" uniqueCount="72">
  <si>
    <t>거래일시</t>
  </si>
  <si>
    <t>입금액</t>
  </si>
  <si>
    <t>출금액</t>
  </si>
  <si>
    <t>내용</t>
  </si>
  <si>
    <t>잔액</t>
  </si>
  <si>
    <t>비고</t>
    <phoneticPr fontId="4" type="noConversion"/>
  </si>
  <si>
    <t>합계</t>
    <phoneticPr fontId="4" type="noConversion"/>
  </si>
  <si>
    <t>기부금 수입 및 지출</t>
    <phoneticPr fontId="4" type="noConversion"/>
  </si>
  <si>
    <t>년도</t>
    <phoneticPr fontId="4" type="noConversion"/>
  </si>
  <si>
    <t>수입내역</t>
    <phoneticPr fontId="4" type="noConversion"/>
  </si>
  <si>
    <t>지출내역</t>
    <phoneticPr fontId="4" type="noConversion"/>
  </si>
  <si>
    <t>분류</t>
    <phoneticPr fontId="4" type="noConversion"/>
  </si>
  <si>
    <t>금액</t>
    <phoneticPr fontId="4" type="noConversion"/>
  </si>
  <si>
    <t>지역지정기부금</t>
    <phoneticPr fontId="4" type="noConversion"/>
  </si>
  <si>
    <t>이자</t>
    <phoneticPr fontId="4" type="noConversion"/>
  </si>
  <si>
    <t>총    액</t>
    <phoneticPr fontId="4" type="noConversion"/>
  </si>
  <si>
    <t>지정기부금</t>
    <phoneticPr fontId="4" type="noConversion"/>
  </si>
  <si>
    <t>2017-01-07</t>
    <phoneticPr fontId="12" type="noConversion"/>
  </si>
  <si>
    <t>김상수</t>
    <phoneticPr fontId="12" type="noConversion"/>
  </si>
  <si>
    <t>2017-01-12</t>
    <phoneticPr fontId="12" type="noConversion"/>
  </si>
  <si>
    <t>2017-01-23</t>
    <phoneticPr fontId="12" type="noConversion"/>
  </si>
  <si>
    <t>2016 WOC참가비</t>
    <phoneticPr fontId="12" type="noConversion"/>
  </si>
  <si>
    <t>2017-02-03</t>
    <phoneticPr fontId="12" type="noConversion"/>
  </si>
  <si>
    <t>김상수</t>
    <phoneticPr fontId="14" type="noConversion"/>
  </si>
  <si>
    <t>2017-03-18</t>
    <phoneticPr fontId="12" type="noConversion"/>
  </si>
  <si>
    <t>예금이자</t>
    <phoneticPr fontId="14" type="noConversion"/>
  </si>
  <si>
    <t>2017-04-11</t>
    <phoneticPr fontId="12" type="noConversion"/>
  </si>
  <si>
    <t>소병조(2017WMOC)</t>
    <phoneticPr fontId="12" type="noConversion"/>
  </si>
  <si>
    <t>2017-04-13</t>
    <phoneticPr fontId="12" type="noConversion"/>
  </si>
  <si>
    <t>㈜뉴캐스트</t>
    <phoneticPr fontId="12" type="noConversion"/>
  </si>
  <si>
    <t>2017-04-14</t>
    <phoneticPr fontId="12" type="noConversion"/>
  </si>
  <si>
    <t>울산연맹</t>
    <phoneticPr fontId="12" type="noConversion"/>
  </si>
  <si>
    <t>2017-06-17</t>
    <phoneticPr fontId="12" type="noConversion"/>
  </si>
  <si>
    <t>2017-06-26</t>
    <phoneticPr fontId="12" type="noConversion"/>
  </si>
  <si>
    <t>2017 WOC 선수보험</t>
    <phoneticPr fontId="12" type="noConversion"/>
  </si>
  <si>
    <t>2017 WOC 참가비</t>
    <phoneticPr fontId="12" type="noConversion"/>
  </si>
  <si>
    <t>2017-07-26</t>
    <phoneticPr fontId="12" type="noConversion"/>
  </si>
  <si>
    <t>강일두</t>
    <phoneticPr fontId="12" type="noConversion"/>
  </si>
  <si>
    <t>박경미</t>
    <phoneticPr fontId="12" type="noConversion"/>
  </si>
  <si>
    <t>최향옥</t>
    <phoneticPr fontId="12" type="noConversion"/>
  </si>
  <si>
    <t>2017-07-27</t>
    <phoneticPr fontId="12" type="noConversion"/>
  </si>
  <si>
    <t>이영주</t>
    <phoneticPr fontId="12" type="noConversion"/>
  </si>
  <si>
    <t>박태우</t>
    <phoneticPr fontId="12" type="noConversion"/>
  </si>
  <si>
    <t>김태선</t>
    <phoneticPr fontId="12" type="noConversion"/>
  </si>
  <si>
    <t>강상석</t>
    <phoneticPr fontId="12" type="noConversion"/>
  </si>
  <si>
    <t>2017-07-28</t>
  </si>
  <si>
    <t>안경섭</t>
    <phoneticPr fontId="12" type="noConversion"/>
  </si>
  <si>
    <t>강양순</t>
    <phoneticPr fontId="14" type="noConversion"/>
  </si>
  <si>
    <t>2017-08-14</t>
    <phoneticPr fontId="12" type="noConversion"/>
  </si>
  <si>
    <t>2017 AsJYOC 선수보험</t>
    <phoneticPr fontId="12" type="noConversion"/>
  </si>
  <si>
    <t>2017-09-16</t>
    <phoneticPr fontId="12" type="noConversion"/>
  </si>
  <si>
    <t>2017-10-12</t>
    <phoneticPr fontId="12" type="noConversion"/>
  </si>
  <si>
    <t>김인호</t>
    <phoneticPr fontId="14" type="noConversion"/>
  </si>
  <si>
    <t>충남연맹(남서울대학)</t>
    <phoneticPr fontId="12" type="noConversion"/>
  </si>
  <si>
    <t>2017-10-12</t>
  </si>
  <si>
    <t>송금수수료</t>
    <phoneticPr fontId="12" type="noConversion"/>
  </si>
  <si>
    <t>2017-10-20</t>
    <phoneticPr fontId="12" type="noConversion"/>
  </si>
  <si>
    <t>㈜현진알-테크</t>
    <phoneticPr fontId="12" type="noConversion"/>
  </si>
  <si>
    <t>대구연맹</t>
    <phoneticPr fontId="12" type="noConversion"/>
  </si>
  <si>
    <t>2017-12-16</t>
    <phoneticPr fontId="12" type="noConversion"/>
  </si>
  <si>
    <t>전년도이월</t>
    <phoneticPr fontId="4" type="noConversion"/>
  </si>
  <si>
    <t>연병호</t>
    <phoneticPr fontId="12" type="noConversion"/>
  </si>
  <si>
    <t>2016 WOC</t>
    <phoneticPr fontId="4" type="noConversion"/>
  </si>
  <si>
    <t>2017 WMOC</t>
    <phoneticPr fontId="4" type="noConversion"/>
  </si>
  <si>
    <t>울산연맹지원</t>
    <phoneticPr fontId="4" type="noConversion"/>
  </si>
  <si>
    <t>2017 WOC</t>
    <phoneticPr fontId="4" type="noConversion"/>
  </si>
  <si>
    <t>2017 AsJYOC 선수보험</t>
    <phoneticPr fontId="12" type="noConversion"/>
  </si>
  <si>
    <t>2017 AsJYOC</t>
  </si>
  <si>
    <t>충남연맹지원</t>
    <phoneticPr fontId="4" type="noConversion"/>
  </si>
  <si>
    <t>대구연맹</t>
    <phoneticPr fontId="4" type="noConversion"/>
  </si>
  <si>
    <t>송금수수료</t>
    <phoneticPr fontId="4" type="noConversion"/>
  </si>
  <si>
    <t>잔 액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</si>
</sst>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6">
    <font>
      <sz val="11"/>
      <color indexed="8"/>
      <name val="맑은 고딕"/>
      <family val="2"/>
      <scheme val="minor"/>
    </font>
    <font>
      <b/>
      <sz val="9"/>
      <name val="NanumGothic"/>
      <family val="3"/>
      <charset val="129"/>
    </font>
    <font>
      <sz val="9"/>
      <name val="NanumGothic"/>
      <family val="3"/>
      <charset val="129"/>
    </font>
    <font>
      <sz val="9"/>
      <name val="NanumGothic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Gulim"/>
      <family val="3"/>
    </font>
    <font>
      <b/>
      <sz val="22"/>
      <color indexed="8"/>
      <name val="맑은 고딕"/>
      <family val="3"/>
      <charset val="129"/>
      <scheme val="minor"/>
    </font>
    <font>
      <sz val="12"/>
      <color indexed="8"/>
      <name val="맑은 고딕"/>
      <family val="2"/>
      <scheme val="minor"/>
    </font>
    <font>
      <sz val="12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8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sz val="14"/>
      <color indexed="8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 style="thin">
        <color rgb="FFE5E5E5"/>
      </right>
      <top/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 style="mediumDashed">
        <color indexed="64"/>
      </right>
      <top style="double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double">
        <color indexed="64"/>
      </bottom>
      <diagonal/>
    </border>
    <border>
      <left/>
      <right style="mediumDashed">
        <color indexed="64"/>
      </right>
      <top style="double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3" fontId="8" fillId="0" borderId="12" xfId="0" applyNumberFormat="1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176" fontId="11" fillId="3" borderId="2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vertical="center"/>
    </xf>
    <xf numFmtId="41" fontId="1" fillId="0" borderId="2" xfId="1" applyFont="1" applyBorder="1" applyAlignment="1">
      <alignment horizontal="center" vertical="center" wrapText="1"/>
    </xf>
    <xf numFmtId="41" fontId="8" fillId="0" borderId="10" xfId="1" applyFont="1" applyBorder="1">
      <alignment vertical="center"/>
    </xf>
    <xf numFmtId="41" fontId="8" fillId="0" borderId="8" xfId="1" applyFont="1" applyBorder="1">
      <alignment vertical="center"/>
    </xf>
    <xf numFmtId="41" fontId="8" fillId="0" borderId="12" xfId="1" applyFont="1" applyBorder="1">
      <alignment vertical="center"/>
    </xf>
    <xf numFmtId="0" fontId="8" fillId="0" borderId="21" xfId="0" applyFont="1" applyBorder="1" applyAlignment="1">
      <alignment horizontal="left" vertical="center"/>
    </xf>
    <xf numFmtId="41" fontId="15" fillId="0" borderId="23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opLeftCell="A4" workbookViewId="0">
      <selection activeCell="J27" sqref="J27"/>
    </sheetView>
  </sheetViews>
  <sheetFormatPr defaultRowHeight="16.5"/>
  <cols>
    <col min="1" max="1" width="20.125" customWidth="1"/>
    <col min="2" max="2" width="19.375" customWidth="1"/>
    <col min="3" max="3" width="17.25" customWidth="1"/>
    <col min="4" max="4" width="18.125" customWidth="1"/>
    <col min="5" max="5" width="16.75" customWidth="1"/>
    <col min="6" max="6" width="10" customWidth="1"/>
    <col min="7" max="7" width="15.75" customWidth="1"/>
  </cols>
  <sheetData>
    <row r="1" spans="1:7">
      <c r="A1" s="3" t="s">
        <v>0</v>
      </c>
      <c r="B1" s="3" t="s">
        <v>3</v>
      </c>
      <c r="C1" s="3" t="s">
        <v>1</v>
      </c>
      <c r="D1" s="3" t="s">
        <v>2</v>
      </c>
      <c r="E1" s="3" t="s">
        <v>4</v>
      </c>
      <c r="F1" s="3" t="s">
        <v>5</v>
      </c>
      <c r="G1" s="1"/>
    </row>
    <row r="2" spans="1:7">
      <c r="A2" s="3" t="s">
        <v>60</v>
      </c>
      <c r="B2" s="3"/>
      <c r="C2" s="3"/>
      <c r="D2" s="3"/>
      <c r="E2" s="25">
        <v>215483</v>
      </c>
      <c r="F2" s="3"/>
      <c r="G2" s="1"/>
    </row>
    <row r="3" spans="1:7">
      <c r="A3" s="19" t="s">
        <v>17</v>
      </c>
      <c r="B3" s="20" t="s">
        <v>18</v>
      </c>
      <c r="C3" s="21">
        <v>700000</v>
      </c>
      <c r="D3" s="21"/>
      <c r="E3" s="25">
        <f>E2+C3-D3</f>
        <v>915483</v>
      </c>
      <c r="F3" s="21"/>
      <c r="G3" s="1"/>
    </row>
    <row r="4" spans="1:7">
      <c r="A4" s="19" t="s">
        <v>19</v>
      </c>
      <c r="B4" s="20" t="s">
        <v>18</v>
      </c>
      <c r="C4" s="21">
        <v>100000</v>
      </c>
      <c r="D4" s="21"/>
      <c r="E4" s="25">
        <f t="shared" ref="E4:E38" si="0">E3+C4-D4</f>
        <v>1015483</v>
      </c>
      <c r="F4" s="21"/>
      <c r="G4" s="1"/>
    </row>
    <row r="5" spans="1:7">
      <c r="A5" s="19" t="s">
        <v>20</v>
      </c>
      <c r="B5" s="20" t="s">
        <v>21</v>
      </c>
      <c r="C5" s="21"/>
      <c r="D5" s="21">
        <v>328589</v>
      </c>
      <c r="E5" s="25">
        <f t="shared" si="0"/>
        <v>686894</v>
      </c>
      <c r="F5" s="21"/>
      <c r="G5" s="1"/>
    </row>
    <row r="6" spans="1:7">
      <c r="A6" s="19" t="s">
        <v>22</v>
      </c>
      <c r="B6" s="20" t="s">
        <v>23</v>
      </c>
      <c r="C6" s="21">
        <v>200000</v>
      </c>
      <c r="D6" s="22"/>
      <c r="E6" s="25">
        <f t="shared" si="0"/>
        <v>886894</v>
      </c>
      <c r="F6" s="22"/>
      <c r="G6" s="1"/>
    </row>
    <row r="7" spans="1:7">
      <c r="A7" s="19" t="s">
        <v>24</v>
      </c>
      <c r="B7" s="20" t="s">
        <v>25</v>
      </c>
      <c r="C7" s="21">
        <v>180</v>
      </c>
      <c r="D7" s="22"/>
      <c r="E7" s="25">
        <f t="shared" si="0"/>
        <v>887074</v>
      </c>
      <c r="F7" s="22"/>
      <c r="G7" s="1"/>
    </row>
    <row r="8" spans="1:7">
      <c r="A8" s="19" t="s">
        <v>26</v>
      </c>
      <c r="B8" s="20" t="s">
        <v>18</v>
      </c>
      <c r="C8" s="23">
        <v>100000</v>
      </c>
      <c r="D8" s="24"/>
      <c r="E8" s="25">
        <f t="shared" si="0"/>
        <v>987074</v>
      </c>
      <c r="F8" s="24"/>
      <c r="G8" s="1"/>
    </row>
    <row r="9" spans="1:7">
      <c r="A9" s="19" t="s">
        <v>26</v>
      </c>
      <c r="B9" s="20" t="s">
        <v>27</v>
      </c>
      <c r="C9" s="23"/>
      <c r="D9" s="24">
        <v>100000</v>
      </c>
      <c r="E9" s="25">
        <f t="shared" si="0"/>
        <v>887074</v>
      </c>
      <c r="F9" s="24"/>
      <c r="G9" s="1"/>
    </row>
    <row r="10" spans="1:7">
      <c r="A10" s="19" t="s">
        <v>28</v>
      </c>
      <c r="B10" s="20" t="s">
        <v>29</v>
      </c>
      <c r="C10" s="23">
        <v>1000000</v>
      </c>
      <c r="D10" s="24"/>
      <c r="E10" s="25">
        <f t="shared" si="0"/>
        <v>1887074</v>
      </c>
      <c r="F10" s="24"/>
      <c r="G10" s="1"/>
    </row>
    <row r="11" spans="1:7">
      <c r="A11" s="19" t="s">
        <v>30</v>
      </c>
      <c r="B11" s="20" t="s">
        <v>31</v>
      </c>
      <c r="C11" s="24"/>
      <c r="D11" s="23">
        <v>950000</v>
      </c>
      <c r="E11" s="25">
        <f t="shared" si="0"/>
        <v>937074</v>
      </c>
      <c r="F11" s="23"/>
      <c r="G11" s="1"/>
    </row>
    <row r="12" spans="1:7">
      <c r="A12" s="19" t="s">
        <v>32</v>
      </c>
      <c r="B12" s="20" t="s">
        <v>25</v>
      </c>
      <c r="C12" s="24">
        <v>235</v>
      </c>
      <c r="D12" s="23"/>
      <c r="E12" s="25">
        <f t="shared" si="0"/>
        <v>937309</v>
      </c>
      <c r="F12" s="23"/>
      <c r="G12" s="1"/>
    </row>
    <row r="13" spans="1:7">
      <c r="A13" s="19" t="s">
        <v>33</v>
      </c>
      <c r="B13" s="20" t="s">
        <v>34</v>
      </c>
      <c r="C13" s="24"/>
      <c r="D13" s="23">
        <v>30080</v>
      </c>
      <c r="E13" s="25">
        <f t="shared" si="0"/>
        <v>907229</v>
      </c>
      <c r="F13" s="23"/>
      <c r="G13" s="2"/>
    </row>
    <row r="14" spans="1:7">
      <c r="A14" s="19" t="s">
        <v>33</v>
      </c>
      <c r="B14" s="20" t="s">
        <v>34</v>
      </c>
      <c r="C14" s="24"/>
      <c r="D14" s="23">
        <v>22950</v>
      </c>
      <c r="E14" s="25">
        <f t="shared" si="0"/>
        <v>884279</v>
      </c>
      <c r="F14" s="23"/>
      <c r="G14" s="2"/>
    </row>
    <row r="15" spans="1:7">
      <c r="A15" s="19" t="s">
        <v>33</v>
      </c>
      <c r="B15" s="20" t="s">
        <v>34</v>
      </c>
      <c r="C15" s="24"/>
      <c r="D15" s="23">
        <v>91840</v>
      </c>
      <c r="E15" s="25">
        <f t="shared" si="0"/>
        <v>792439</v>
      </c>
      <c r="F15" s="23"/>
      <c r="G15" s="2"/>
    </row>
    <row r="16" spans="1:7">
      <c r="A16" s="19" t="s">
        <v>33</v>
      </c>
      <c r="B16" s="20" t="s">
        <v>34</v>
      </c>
      <c r="C16" s="24"/>
      <c r="D16" s="23">
        <v>39620</v>
      </c>
      <c r="E16" s="25">
        <f t="shared" si="0"/>
        <v>752819</v>
      </c>
      <c r="F16" s="23"/>
      <c r="G16" s="2"/>
    </row>
    <row r="17" spans="1:7">
      <c r="A17" s="19" t="s">
        <v>33</v>
      </c>
      <c r="B17" s="20" t="s">
        <v>35</v>
      </c>
      <c r="C17" s="24"/>
      <c r="D17" s="23">
        <v>750000</v>
      </c>
      <c r="E17" s="25">
        <f t="shared" si="0"/>
        <v>2819</v>
      </c>
      <c r="F17" s="23"/>
      <c r="G17" s="2"/>
    </row>
    <row r="18" spans="1:7">
      <c r="A18" s="19" t="s">
        <v>36</v>
      </c>
      <c r="B18" s="20" t="s">
        <v>61</v>
      </c>
      <c r="C18" s="24">
        <v>100000</v>
      </c>
      <c r="D18" s="23"/>
      <c r="E18" s="25">
        <f t="shared" si="0"/>
        <v>102819</v>
      </c>
      <c r="F18" s="23"/>
      <c r="G18" s="2"/>
    </row>
    <row r="19" spans="1:7">
      <c r="A19" s="19" t="s">
        <v>36</v>
      </c>
      <c r="B19" s="20" t="s">
        <v>37</v>
      </c>
      <c r="C19" s="24">
        <v>100000</v>
      </c>
      <c r="D19" s="23"/>
      <c r="E19" s="25">
        <f t="shared" si="0"/>
        <v>202819</v>
      </c>
      <c r="F19" s="23"/>
      <c r="G19" s="2"/>
    </row>
    <row r="20" spans="1:7">
      <c r="A20" s="19" t="s">
        <v>36</v>
      </c>
      <c r="B20" s="20" t="s">
        <v>38</v>
      </c>
      <c r="C20" s="24">
        <v>300000</v>
      </c>
      <c r="D20" s="23"/>
      <c r="E20" s="25">
        <f t="shared" si="0"/>
        <v>502819</v>
      </c>
      <c r="F20" s="23"/>
      <c r="G20" s="2"/>
    </row>
    <row r="21" spans="1:7">
      <c r="A21" s="19" t="s">
        <v>36</v>
      </c>
      <c r="B21" s="20" t="s">
        <v>39</v>
      </c>
      <c r="C21" s="24">
        <v>200000</v>
      </c>
      <c r="D21" s="23"/>
      <c r="E21" s="25">
        <f t="shared" si="0"/>
        <v>702819</v>
      </c>
      <c r="F21" s="23"/>
    </row>
    <row r="22" spans="1:7">
      <c r="A22" s="19" t="s">
        <v>40</v>
      </c>
      <c r="B22" s="20" t="s">
        <v>41</v>
      </c>
      <c r="C22" s="24">
        <v>340000</v>
      </c>
      <c r="D22" s="23"/>
      <c r="E22" s="25">
        <f t="shared" si="0"/>
        <v>1042819</v>
      </c>
      <c r="F22" s="23"/>
    </row>
    <row r="23" spans="1:7">
      <c r="A23" s="19" t="s">
        <v>40</v>
      </c>
      <c r="B23" s="20" t="s">
        <v>42</v>
      </c>
      <c r="C23" s="24">
        <v>100000</v>
      </c>
      <c r="D23" s="23"/>
      <c r="E23" s="25">
        <f t="shared" si="0"/>
        <v>1142819</v>
      </c>
      <c r="F23" s="23"/>
    </row>
    <row r="24" spans="1:7">
      <c r="A24" s="19" t="s">
        <v>40</v>
      </c>
      <c r="B24" s="20" t="s">
        <v>43</v>
      </c>
      <c r="C24" s="24">
        <v>200000</v>
      </c>
      <c r="D24" s="23"/>
      <c r="E24" s="25">
        <f t="shared" si="0"/>
        <v>1342819</v>
      </c>
      <c r="F24" s="23"/>
    </row>
    <row r="25" spans="1:7">
      <c r="A25" s="19" t="s">
        <v>40</v>
      </c>
      <c r="B25" s="20" t="s">
        <v>44</v>
      </c>
      <c r="C25" s="24">
        <v>100000</v>
      </c>
      <c r="D25" s="23"/>
      <c r="E25" s="25">
        <f t="shared" si="0"/>
        <v>1442819</v>
      </c>
      <c r="F25" s="23"/>
    </row>
    <row r="26" spans="1:7">
      <c r="A26" s="19" t="s">
        <v>45</v>
      </c>
      <c r="B26" s="20" t="s">
        <v>46</v>
      </c>
      <c r="C26" s="24">
        <v>100000</v>
      </c>
      <c r="D26" s="23"/>
      <c r="E26" s="25">
        <f t="shared" si="0"/>
        <v>1542819</v>
      </c>
      <c r="F26" s="23"/>
    </row>
    <row r="27" spans="1:7">
      <c r="A27" s="19" t="s">
        <v>45</v>
      </c>
      <c r="B27" s="20" t="s">
        <v>47</v>
      </c>
      <c r="C27" s="24">
        <v>100000</v>
      </c>
      <c r="D27" s="23"/>
      <c r="E27" s="25">
        <f t="shared" si="0"/>
        <v>1642819</v>
      </c>
      <c r="F27" s="23"/>
    </row>
    <row r="28" spans="1:7">
      <c r="A28" s="19" t="s">
        <v>48</v>
      </c>
      <c r="B28" s="20" t="s">
        <v>66</v>
      </c>
      <c r="C28" s="24"/>
      <c r="D28" s="23">
        <v>133480</v>
      </c>
      <c r="E28" s="25">
        <f t="shared" si="0"/>
        <v>1509339</v>
      </c>
      <c r="F28" s="23"/>
    </row>
    <row r="29" spans="1:7">
      <c r="A29" s="19" t="s">
        <v>48</v>
      </c>
      <c r="B29" s="20" t="s">
        <v>49</v>
      </c>
      <c r="C29" s="24"/>
      <c r="D29" s="23">
        <v>99290</v>
      </c>
      <c r="E29" s="25">
        <f t="shared" si="0"/>
        <v>1410049</v>
      </c>
      <c r="F29" s="23"/>
    </row>
    <row r="30" spans="1:7">
      <c r="A30" s="19" t="s">
        <v>48</v>
      </c>
      <c r="B30" s="20" t="s">
        <v>49</v>
      </c>
      <c r="C30" s="24"/>
      <c r="D30" s="23">
        <v>5110</v>
      </c>
      <c r="E30" s="25">
        <f t="shared" si="0"/>
        <v>1404939</v>
      </c>
      <c r="F30" s="23"/>
    </row>
    <row r="31" spans="1:7">
      <c r="A31" s="19" t="s">
        <v>50</v>
      </c>
      <c r="B31" s="20" t="s">
        <v>25</v>
      </c>
      <c r="C31" s="24">
        <v>232</v>
      </c>
      <c r="D31" s="23"/>
      <c r="E31" s="25">
        <f t="shared" si="0"/>
        <v>1405171</v>
      </c>
      <c r="F31" s="23"/>
    </row>
    <row r="32" spans="1:7">
      <c r="A32" s="19" t="s">
        <v>51</v>
      </c>
      <c r="B32" s="20" t="s">
        <v>52</v>
      </c>
      <c r="C32" s="24">
        <v>10000000</v>
      </c>
      <c r="D32" s="23"/>
      <c r="E32" s="25">
        <f t="shared" si="0"/>
        <v>11405171</v>
      </c>
      <c r="F32" s="23"/>
    </row>
    <row r="33" spans="1:6">
      <c r="A33" s="19" t="s">
        <v>51</v>
      </c>
      <c r="B33" s="20" t="s">
        <v>53</v>
      </c>
      <c r="C33" s="24"/>
      <c r="D33" s="23">
        <v>10000000</v>
      </c>
      <c r="E33" s="25">
        <f t="shared" si="0"/>
        <v>1405171</v>
      </c>
      <c r="F33" s="23"/>
    </row>
    <row r="34" spans="1:6">
      <c r="A34" s="19" t="s">
        <v>54</v>
      </c>
      <c r="B34" s="20" t="s">
        <v>55</v>
      </c>
      <c r="C34" s="24"/>
      <c r="D34" s="23">
        <v>500</v>
      </c>
      <c r="E34" s="25">
        <f t="shared" si="0"/>
        <v>1404671</v>
      </c>
      <c r="F34" s="23"/>
    </row>
    <row r="35" spans="1:6">
      <c r="A35" s="19" t="s">
        <v>56</v>
      </c>
      <c r="B35" s="20" t="s">
        <v>57</v>
      </c>
      <c r="C35" s="24">
        <v>1000000</v>
      </c>
      <c r="D35" s="23"/>
      <c r="E35" s="25">
        <f t="shared" si="0"/>
        <v>2404671</v>
      </c>
      <c r="F35" s="23"/>
    </row>
    <row r="36" spans="1:6">
      <c r="A36" s="19" t="s">
        <v>56</v>
      </c>
      <c r="B36" s="20" t="s">
        <v>58</v>
      </c>
      <c r="C36" s="24"/>
      <c r="D36" s="23">
        <v>950000</v>
      </c>
      <c r="E36" s="25">
        <f t="shared" si="0"/>
        <v>1454671</v>
      </c>
      <c r="F36" s="23"/>
    </row>
    <row r="37" spans="1:6">
      <c r="A37" s="19" t="s">
        <v>56</v>
      </c>
      <c r="B37" s="20" t="s">
        <v>55</v>
      </c>
      <c r="C37" s="24"/>
      <c r="D37" s="23">
        <v>500</v>
      </c>
      <c r="E37" s="25">
        <f t="shared" si="0"/>
        <v>1454171</v>
      </c>
      <c r="F37" s="23"/>
    </row>
    <row r="38" spans="1:6">
      <c r="A38" s="19" t="s">
        <v>59</v>
      </c>
      <c r="B38" s="20" t="s">
        <v>25</v>
      </c>
      <c r="C38" s="24">
        <v>357</v>
      </c>
      <c r="D38" s="23"/>
      <c r="E38" s="25">
        <f t="shared" si="0"/>
        <v>1454528</v>
      </c>
      <c r="F38" s="23"/>
    </row>
    <row r="39" spans="1:6">
      <c r="A39" s="4" t="s">
        <v>6</v>
      </c>
      <c r="B39" s="4"/>
      <c r="C39" s="6">
        <f>SUM(C2:C38)</f>
        <v>14741004</v>
      </c>
      <c r="D39" s="6">
        <f>SUM(D2:D38)</f>
        <v>13501959</v>
      </c>
      <c r="E39" s="5"/>
      <c r="F39" s="4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6"/>
  <sheetViews>
    <sheetView tabSelected="1" workbookViewId="0">
      <selection activeCell="D23" sqref="D23"/>
    </sheetView>
  </sheetViews>
  <sheetFormatPr defaultRowHeight="16.5"/>
  <cols>
    <col min="1" max="1" width="2.375" customWidth="1"/>
    <col min="2" max="2" width="10.5" customWidth="1"/>
    <col min="3" max="3" width="17.25" customWidth="1"/>
    <col min="4" max="4" width="13.625" customWidth="1"/>
    <col min="5" max="5" width="21.25" customWidth="1"/>
    <col min="6" max="6" width="14.375" customWidth="1"/>
    <col min="7" max="7" width="2.5" customWidth="1"/>
  </cols>
  <sheetData>
    <row r="2" spans="2:6" ht="33.6" customHeight="1">
      <c r="B2" s="43" t="s">
        <v>7</v>
      </c>
      <c r="C2" s="43"/>
      <c r="D2" s="43"/>
      <c r="E2" s="43"/>
      <c r="F2" s="43"/>
    </row>
    <row r="3" spans="2:6" ht="17.25" thickBot="1">
      <c r="B3" s="7"/>
    </row>
    <row r="4" spans="2:6" ht="30.4" customHeight="1" thickBot="1">
      <c r="B4" s="35" t="s">
        <v>8</v>
      </c>
      <c r="C4" s="37" t="s">
        <v>9</v>
      </c>
      <c r="D4" s="38"/>
      <c r="E4" s="39" t="s">
        <v>10</v>
      </c>
      <c r="F4" s="38"/>
    </row>
    <row r="5" spans="2:6" ht="30.4" customHeight="1" thickBot="1">
      <c r="B5" s="36"/>
      <c r="C5" s="11" t="s">
        <v>11</v>
      </c>
      <c r="D5" s="8" t="s">
        <v>12</v>
      </c>
      <c r="E5" s="10" t="s">
        <v>11</v>
      </c>
      <c r="F5" s="8" t="s">
        <v>12</v>
      </c>
    </row>
    <row r="6" spans="2:6" ht="30.4" customHeight="1" thickTop="1" thickBot="1">
      <c r="B6" s="40">
        <v>2017</v>
      </c>
      <c r="C6" s="15" t="s">
        <v>13</v>
      </c>
      <c r="D6" s="27">
        <v>12000000</v>
      </c>
      <c r="E6" s="17" t="s">
        <v>62</v>
      </c>
      <c r="F6" s="27">
        <v>328589</v>
      </c>
    </row>
    <row r="7" spans="2:6" ht="30.4" customHeight="1" thickBot="1">
      <c r="B7" s="41"/>
      <c r="C7" s="16" t="s">
        <v>16</v>
      </c>
      <c r="D7" s="26">
        <v>2740000</v>
      </c>
      <c r="E7" s="18" t="s">
        <v>63</v>
      </c>
      <c r="F7" s="26">
        <v>100000</v>
      </c>
    </row>
    <row r="8" spans="2:6" ht="30.4" customHeight="1" thickBot="1">
      <c r="B8" s="41"/>
      <c r="C8" s="16" t="s">
        <v>14</v>
      </c>
      <c r="D8" s="26">
        <v>1004</v>
      </c>
      <c r="E8" s="18" t="s">
        <v>64</v>
      </c>
      <c r="F8" s="26">
        <v>950000</v>
      </c>
    </row>
    <row r="9" spans="2:6" ht="30.4" customHeight="1" thickBot="1">
      <c r="B9" s="41"/>
      <c r="C9" s="16" t="s">
        <v>60</v>
      </c>
      <c r="D9" s="26">
        <v>215483</v>
      </c>
      <c r="E9" s="18" t="s">
        <v>65</v>
      </c>
      <c r="F9" s="26">
        <v>934490</v>
      </c>
    </row>
    <row r="10" spans="2:6" ht="30.4" customHeight="1" thickBot="1">
      <c r="B10" s="41"/>
      <c r="C10" s="16"/>
      <c r="D10" s="26"/>
      <c r="E10" s="18" t="s">
        <v>67</v>
      </c>
      <c r="F10" s="26">
        <v>237880</v>
      </c>
    </row>
    <row r="11" spans="2:6" ht="30.4" customHeight="1" thickBot="1">
      <c r="B11" s="41"/>
      <c r="C11" s="16"/>
      <c r="D11" s="26"/>
      <c r="E11" s="18" t="s">
        <v>68</v>
      </c>
      <c r="F11" s="26">
        <v>10000000</v>
      </c>
    </row>
    <row r="12" spans="2:6" ht="30.4" customHeight="1" thickBot="1">
      <c r="B12" s="41"/>
      <c r="C12" s="16"/>
      <c r="D12" s="26"/>
      <c r="E12" s="18" t="s">
        <v>69</v>
      </c>
      <c r="F12" s="26">
        <v>950000</v>
      </c>
    </row>
    <row r="13" spans="2:6" ht="30.4" customHeight="1" thickBot="1">
      <c r="B13" s="41"/>
      <c r="C13" s="16"/>
      <c r="D13" s="26"/>
      <c r="E13" s="29" t="s">
        <v>70</v>
      </c>
      <c r="F13" s="26">
        <v>1000</v>
      </c>
    </row>
    <row r="14" spans="2:6" ht="30.4" customHeight="1" thickBot="1">
      <c r="B14" s="41"/>
      <c r="C14" s="12"/>
      <c r="D14" s="26"/>
      <c r="E14" s="29"/>
      <c r="F14" s="26"/>
    </row>
    <row r="15" spans="2:6" ht="30.4" customHeight="1" thickBot="1">
      <c r="B15" s="42"/>
      <c r="C15" s="13" t="s">
        <v>15</v>
      </c>
      <c r="D15" s="9">
        <f>SUM(D6:D14)</f>
        <v>14956487</v>
      </c>
      <c r="E15" s="14" t="s">
        <v>15</v>
      </c>
      <c r="F15" s="28">
        <f>SUM(F6:F14)</f>
        <v>13501959</v>
      </c>
    </row>
    <row r="16" spans="2:6" ht="42" customHeight="1" thickBot="1">
      <c r="B16" s="32" t="s">
        <v>71</v>
      </c>
      <c r="C16" s="33"/>
      <c r="D16" s="34"/>
      <c r="E16" s="30">
        <f>D15-F15</f>
        <v>1454528</v>
      </c>
      <c r="F16" s="31"/>
    </row>
  </sheetData>
  <mergeCells count="7">
    <mergeCell ref="B2:F2"/>
    <mergeCell ref="E16:F16"/>
    <mergeCell ref="B16:D16"/>
    <mergeCell ref="B4:B5"/>
    <mergeCell ref="C4:D4"/>
    <mergeCell ref="E4:F4"/>
    <mergeCell ref="B6:B1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사용내역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레몬</cp:lastModifiedBy>
  <dcterms:created xsi:type="dcterms:W3CDTF">2016-11-30T09:26:32Z</dcterms:created>
  <dcterms:modified xsi:type="dcterms:W3CDTF">2018-01-30T06:29:31Z</dcterms:modified>
</cp:coreProperties>
</file>